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icen\Desktop\CUENTA PUBLICA ANUAL 2024\INFORMACION LDF\"/>
    </mc:Choice>
  </mc:AlternateContent>
  <xr:revisionPtr revIDLastSave="0" documentId="13_ncr:1_{F45F265D-1E25-4571-B3BE-6D2DFD13F4E1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EAEPED_OG!$A$1:$I$167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9" i="1"/>
  <c r="H43" i="1"/>
  <c r="H44" i="1"/>
  <c r="H45" i="1"/>
  <c r="H46" i="1"/>
  <c r="H47" i="1"/>
  <c r="H48" i="1"/>
  <c r="H49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H132" i="1" s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H56" i="1" s="1"/>
  <c r="E57" i="1"/>
  <c r="H57" i="1" s="1"/>
  <c r="E58" i="1"/>
  <c r="H58" i="1" s="1"/>
  <c r="E59" i="1"/>
  <c r="E51" i="1"/>
  <c r="H51" i="1" s="1"/>
  <c r="E42" i="1"/>
  <c r="H42" i="1" s="1"/>
  <c r="E43" i="1"/>
  <c r="E44" i="1"/>
  <c r="E45" i="1"/>
  <c r="E46" i="1"/>
  <c r="E47" i="1"/>
  <c r="E48" i="1"/>
  <c r="E49" i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G85" i="1" s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G10" i="1" l="1"/>
  <c r="G160" i="1" s="1"/>
  <c r="F10" i="1"/>
  <c r="F160" i="1" s="1"/>
  <c r="C10" i="1"/>
  <c r="C160" i="1" s="1"/>
  <c r="D10" i="1"/>
  <c r="D160" i="1" s="1"/>
  <c r="H10" i="1"/>
  <c r="H160" i="1" s="1"/>
  <c r="E85" i="1"/>
  <c r="E10" i="1"/>
  <c r="E160" i="1" l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<sst xmlns="http://schemas.openxmlformats.org/spreadsheetml/2006/main" count="163" uniqueCount="90">
  <si>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</si>
  <si>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</si>
  <si>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</si>
  <si>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</si>
  <si>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</si>
  <si>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</si>
  <si>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</si>
  <si>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</si>
  <si>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</si>
  <si>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</si>
  <si>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</si>
  <si>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</si>
  <si>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</si>
  <si>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</si>
  <si>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</si>
  <si>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</si>
  <si>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</si>
  <si>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</si>
  <si>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</si>
  <si>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</si>
  <si>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</si>
  <si>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</si>
  <si>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</si>
  <si>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</si>
  <si>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</si>
  <si>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</si>
  <si>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</si>
  <si>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</si>
  <si>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</si>
  <si>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</si>
  <si>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</si>
  <si>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</si>
  <si>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</si>
  <si>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</si>
  <si>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</si>
  <si>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</si>
  <si>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</si>
  <si>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</si>
  <si>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</si>
  <si>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</si>
  <si>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</si>
  <si>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</si>
  <si>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</si>
  <si>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</si>
  <si>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</si>
  <si>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</si>
  <si>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</si>
  <si>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</si>
  <si>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</si>
  <si>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</si>
  <si>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</si>
  <si>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</si>
  <si>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</si>
  <si>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</si>
  <si>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</si>
  <si>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</si>
  <si>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</si>
  <si>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</si>
  <si>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</si>
  <si>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</si>
  <si>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</si>
  <si>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</si>
  <si>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</si>
  <si>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</si>
  <si>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</si>
  <si>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</si>
  <si>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</si>
  <si>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</si>
  <si>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</si>
  <si>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</si>
  <si>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</si>
  <si>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</si>
  <si>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</si>
  <si>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</si>
  <si>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</si>
  <si>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</si>
  <si>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</si>
  <si>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</si>
  <si>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</si>
  <si>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</si>
  <si>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</si>
  <si>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</si>
  <si>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</si>
  <si>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</si>
  <si>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</si>
  <si>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</si>
  <si>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</si>
  <si>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</si>
  <si>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Madera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</si>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</sst>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162</xdr:row>
      <xdr:rowOff>0</xdr:rowOff>
    </xdr:from>
    <xdr:to>
      <xdr:col>1</xdr:col>
      <xdr:colOff>304800</xdr:colOff>
      <xdr:row>163</xdr:row>
      <xdr:rowOff>114300</xdr:rowOff>
    </xdr:to>
    <xdr:sp macro="" textlink="">
      <xdr:nvSpPr>
        <xdr:cNvPr id="1026" name="AutoShape 2" descr="Vista previa de imagen">
          <a:extLst>
            <a:ext uri="{FF2B5EF4-FFF2-40B4-BE49-F238E27FC236}">
              <a16:creationId xmlns:a16="http://schemas.microsoft.com/office/drawing/2014/main" id="{B49CD1FD-E2A2-47CA-9778-72CB8F441357}"/>
            </a:ext>
          </a:extLst>
        </xdr:cNvPr>
        <xdr:cNvSpPr>
          <a:spLocks noChangeAspect="1" noChangeArrowheads="1"/>
        </xdr:cNvSpPr>
      </xdr:nvSpPr>
      <xdr:spPr bwMode="auto">
        <a:xfrm>
          <a:off x="238125" y="33042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304800</xdr:colOff>
      <xdr:row>164</xdr:row>
      <xdr:rowOff>114300</xdr:rowOff>
    </xdr:to>
    <xdr:sp macro="" textlink="">
      <xdr:nvSpPr>
        <xdr:cNvPr id="1027" name="AutoShape 3" descr="Vista previa de imagen">
          <a:extLst>
            <a:ext uri="{FF2B5EF4-FFF2-40B4-BE49-F238E27FC236}">
              <a16:creationId xmlns:a16="http://schemas.microsoft.com/office/drawing/2014/main" id="{073B7152-44B2-45DF-B565-60CD93343D99}"/>
            </a:ext>
          </a:extLst>
        </xdr:cNvPr>
        <xdr:cNvSpPr>
          <a:spLocks noChangeAspect="1" noChangeArrowheads="1"/>
        </xdr:cNvSpPr>
      </xdr:nvSpPr>
      <xdr:spPr bwMode="auto">
        <a:xfrm>
          <a:off x="238125" y="33232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233891</xdr:colOff>
      <xdr:row>161</xdr:row>
      <xdr:rowOff>1</xdr:rowOff>
    </xdr:from>
    <xdr:to>
      <xdr:col>8</xdr:col>
      <xdr:colOff>10582</xdr:colOff>
      <xdr:row>165</xdr:row>
      <xdr:rowOff>137584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9F306C-DA78-47A8-9C5A-BAD8C7EF8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891" y="32564918"/>
          <a:ext cx="8624358" cy="814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33" zoomScale="90" zoomScaleNormal="90" zoomScaleSheetLayoutView="100" workbookViewId="0">
      <selection activeCell="H172" sqref="H172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13364161.489999998</v>
      </c>
      <c r="D10" s="8">
        <f>SUM(D12,D20,D30,D40,D50,D60,D64,D73,D77)</f>
        <v>1477033.3399999999</v>
      </c>
      <c r="E10" s="24">
        <f t="shared" ref="E10:H10" si="0">SUM(E12,E20,E30,E40,E50,E60,E64,E73,E77)</f>
        <v>14841194.829999998</v>
      </c>
      <c r="F10" s="8">
        <f t="shared" si="0"/>
        <v>14079458.859999999</v>
      </c>
      <c r="G10" s="8">
        <f t="shared" si="0"/>
        <v>13451895.390000001</v>
      </c>
      <c r="H10" s="24">
        <f t="shared" si="0"/>
        <v>761735.96999999962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5328000.33</v>
      </c>
      <c r="D12" s="7">
        <f>SUM(D13:D19)</f>
        <v>2000.0000000000291</v>
      </c>
      <c r="E12" s="25">
        <f t="shared" ref="E12:H12" si="1">SUM(E13:E19)</f>
        <v>5330000.33</v>
      </c>
      <c r="F12" s="7">
        <f t="shared" si="1"/>
        <v>5330000.3099999987</v>
      </c>
      <c r="G12" s="7">
        <f t="shared" si="1"/>
        <v>5115176.3099999996</v>
      </c>
      <c r="H12" s="25">
        <f t="shared" si="1"/>
        <v>2.0000000127765816E-2</v>
      </c>
    </row>
    <row r="13" spans="2:9" ht="24" x14ac:dyDescent="0.2">
      <c r="B13" s="10" t="s">
        <v>14</v>
      </c>
      <c r="C13" s="22">
        <v>2822285.96</v>
      </c>
      <c r="D13" s="22">
        <v>-34968.080000000002</v>
      </c>
      <c r="E13" s="26">
        <f>SUM(C13:D13)</f>
        <v>2787317.88</v>
      </c>
      <c r="F13" s="23">
        <v>2787317.88</v>
      </c>
      <c r="G13" s="23">
        <v>2787317.88</v>
      </c>
      <c r="H13" s="30">
        <f>SUM(E13-F13)</f>
        <v>0</v>
      </c>
    </row>
    <row r="14" spans="2:9" ht="23.1" customHeight="1" x14ac:dyDescent="0.2">
      <c r="B14" s="10" t="s">
        <v>15</v>
      </c>
      <c r="C14" s="22">
        <v>95494.93</v>
      </c>
      <c r="D14" s="22">
        <v>-39783.74</v>
      </c>
      <c r="E14" s="26">
        <f t="shared" ref="E14:E79" si="2">SUM(C14:D14)</f>
        <v>55711.189999999995</v>
      </c>
      <c r="F14" s="23">
        <v>55711.19</v>
      </c>
      <c r="G14" s="23">
        <v>55711.19</v>
      </c>
      <c r="H14" s="30">
        <f t="shared" ref="H14:H79" si="3">SUM(E14-F14)</f>
        <v>-7.2759576141834259E-12</v>
      </c>
    </row>
    <row r="15" spans="2:9" x14ac:dyDescent="0.2">
      <c r="B15" s="10" t="s">
        <v>16</v>
      </c>
      <c r="C15" s="22">
        <v>1219561.6599999999</v>
      </c>
      <c r="D15" s="22">
        <v>288399.65000000002</v>
      </c>
      <c r="E15" s="26">
        <f t="shared" si="2"/>
        <v>1507961.31</v>
      </c>
      <c r="F15" s="23">
        <v>1507961.29</v>
      </c>
      <c r="G15" s="23">
        <v>1293137.29</v>
      </c>
      <c r="H15" s="30">
        <f t="shared" si="3"/>
        <v>2.0000000018626451E-2</v>
      </c>
    </row>
    <row r="16" spans="2:9" x14ac:dyDescent="0.2">
      <c r="B16" s="10" t="s">
        <v>17</v>
      </c>
      <c r="C16" s="22">
        <v>762210.28</v>
      </c>
      <c r="D16" s="22">
        <v>-2916.34</v>
      </c>
      <c r="E16" s="26">
        <f t="shared" si="2"/>
        <v>759293.94000000006</v>
      </c>
      <c r="F16" s="23">
        <v>759293.94</v>
      </c>
      <c r="G16" s="23">
        <v>759293.94</v>
      </c>
      <c r="H16" s="30">
        <f t="shared" si="3"/>
        <v>1.1641532182693481E-10</v>
      </c>
    </row>
    <row r="17" spans="2:8" x14ac:dyDescent="0.2">
      <c r="B17" s="10" t="s">
        <v>18</v>
      </c>
      <c r="C17" s="22">
        <v>428447.5</v>
      </c>
      <c r="D17" s="22">
        <v>-208731.49</v>
      </c>
      <c r="E17" s="26">
        <f t="shared" si="2"/>
        <v>219716.01</v>
      </c>
      <c r="F17" s="23">
        <v>219716.01</v>
      </c>
      <c r="G17" s="23">
        <v>219716.01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/>
      <c r="G18" s="23"/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3172592.6</v>
      </c>
      <c r="D20" s="7">
        <f t="shared" ref="D20:H20" si="4">SUM(D21:D29)</f>
        <v>94100</v>
      </c>
      <c r="E20" s="25">
        <f t="shared" si="4"/>
        <v>3266692.6</v>
      </c>
      <c r="F20" s="7">
        <f t="shared" si="4"/>
        <v>2845544.85</v>
      </c>
      <c r="G20" s="7">
        <f t="shared" si="4"/>
        <v>2604212.7200000002</v>
      </c>
      <c r="H20" s="25">
        <f t="shared" si="4"/>
        <v>421147.75000000006</v>
      </c>
    </row>
    <row r="21" spans="2:8" ht="24" x14ac:dyDescent="0.2">
      <c r="B21" s="10" t="s">
        <v>22</v>
      </c>
      <c r="C21" s="22">
        <v>202171.96</v>
      </c>
      <c r="D21" s="22">
        <v>-15600</v>
      </c>
      <c r="E21" s="26">
        <f t="shared" si="2"/>
        <v>186571.96</v>
      </c>
      <c r="F21" s="23">
        <v>166426.48000000001</v>
      </c>
      <c r="G21" s="23">
        <v>165850.9</v>
      </c>
      <c r="H21" s="30">
        <f t="shared" si="3"/>
        <v>20145.479999999981</v>
      </c>
    </row>
    <row r="22" spans="2:8" x14ac:dyDescent="0.2">
      <c r="B22" s="10" t="s">
        <v>23</v>
      </c>
      <c r="C22" s="22">
        <v>112842.43</v>
      </c>
      <c r="D22" s="22">
        <v>-8000</v>
      </c>
      <c r="E22" s="26">
        <f t="shared" si="2"/>
        <v>104842.43</v>
      </c>
      <c r="F22" s="23">
        <v>97775.92</v>
      </c>
      <c r="G22" s="23">
        <v>96736.42</v>
      </c>
      <c r="H22" s="30">
        <f t="shared" si="3"/>
        <v>7066.5099999999948</v>
      </c>
    </row>
    <row r="23" spans="2:8" ht="24" x14ac:dyDescent="0.2">
      <c r="B23" s="10" t="s">
        <v>24</v>
      </c>
      <c r="C23" s="22"/>
      <c r="D23" s="22"/>
      <c r="E23" s="26">
        <f t="shared" si="2"/>
        <v>0</v>
      </c>
      <c r="F23" s="23"/>
      <c r="G23" s="23"/>
      <c r="H23" s="30">
        <f t="shared" si="3"/>
        <v>0</v>
      </c>
    </row>
    <row r="24" spans="2:8" ht="24" x14ac:dyDescent="0.2">
      <c r="B24" s="10" t="s">
        <v>25</v>
      </c>
      <c r="C24" s="22"/>
      <c r="D24" s="22"/>
      <c r="E24" s="26">
        <f t="shared" si="2"/>
        <v>0</v>
      </c>
      <c r="F24" s="23"/>
      <c r="G24" s="23"/>
      <c r="H24" s="30">
        <f t="shared" si="3"/>
        <v>0</v>
      </c>
    </row>
    <row r="25" spans="2:8" ht="23.45" customHeight="1" x14ac:dyDescent="0.2">
      <c r="B25" s="10" t="s">
        <v>26</v>
      </c>
      <c r="C25" s="22">
        <v>16090.68</v>
      </c>
      <c r="D25" s="22">
        <v>-16000</v>
      </c>
      <c r="E25" s="26">
        <f t="shared" si="2"/>
        <v>90.680000000000291</v>
      </c>
      <c r="F25" s="23">
        <v>0</v>
      </c>
      <c r="G25" s="23">
        <v>0</v>
      </c>
      <c r="H25" s="30">
        <f t="shared" si="3"/>
        <v>90.680000000000291</v>
      </c>
    </row>
    <row r="26" spans="2:8" x14ac:dyDescent="0.2">
      <c r="B26" s="10" t="s">
        <v>27</v>
      </c>
      <c r="C26" s="22">
        <v>886767.07</v>
      </c>
      <c r="D26" s="22">
        <v>0</v>
      </c>
      <c r="E26" s="26">
        <f t="shared" si="2"/>
        <v>886767.07</v>
      </c>
      <c r="F26" s="23">
        <v>814713.82</v>
      </c>
      <c r="G26" s="23">
        <v>660164.51</v>
      </c>
      <c r="H26" s="30">
        <f t="shared" si="3"/>
        <v>72053.25</v>
      </c>
    </row>
    <row r="27" spans="2:8" ht="24" x14ac:dyDescent="0.2">
      <c r="B27" s="10" t="s">
        <v>28</v>
      </c>
      <c r="C27" s="22">
        <v>114110.59</v>
      </c>
      <c r="D27" s="22">
        <v>-14000</v>
      </c>
      <c r="E27" s="26">
        <f t="shared" si="2"/>
        <v>100110.59</v>
      </c>
      <c r="F27" s="23">
        <v>91320.08</v>
      </c>
      <c r="G27" s="23">
        <v>90815.05</v>
      </c>
      <c r="H27" s="30">
        <f t="shared" si="3"/>
        <v>8790.5099999999948</v>
      </c>
    </row>
    <row r="28" spans="2:8" ht="12" customHeight="1" x14ac:dyDescent="0.2">
      <c r="B28" s="10" t="s">
        <v>29</v>
      </c>
      <c r="C28" s="22"/>
      <c r="D28" s="22"/>
      <c r="E28" s="26">
        <f t="shared" si="2"/>
        <v>0</v>
      </c>
      <c r="F28" s="23"/>
      <c r="G28" s="23"/>
      <c r="H28" s="30">
        <f t="shared" si="3"/>
        <v>0</v>
      </c>
    </row>
    <row r="29" spans="2:8" ht="26.1" customHeight="1" x14ac:dyDescent="0.2">
      <c r="B29" s="10" t="s">
        <v>30</v>
      </c>
      <c r="C29" s="22">
        <v>1840609.87</v>
      </c>
      <c r="D29" s="22">
        <v>147700</v>
      </c>
      <c r="E29" s="26">
        <f t="shared" si="2"/>
        <v>1988309.87</v>
      </c>
      <c r="F29" s="23">
        <v>1675308.55</v>
      </c>
      <c r="G29" s="23">
        <v>1590645.84</v>
      </c>
      <c r="H29" s="30">
        <f t="shared" si="3"/>
        <v>313001.32000000007</v>
      </c>
    </row>
    <row r="30" spans="2:8" s="9" customFormat="1" ht="24" x14ac:dyDescent="0.2">
      <c r="B30" s="12" t="s">
        <v>31</v>
      </c>
      <c r="C30" s="7">
        <f>SUM(C31:C39)</f>
        <v>3785751.7999999993</v>
      </c>
      <c r="D30" s="7">
        <f t="shared" ref="D30:H30" si="5">SUM(D31:D39)</f>
        <v>-67328.61</v>
      </c>
      <c r="E30" s="25">
        <f t="shared" si="5"/>
        <v>3718423.1899999995</v>
      </c>
      <c r="F30" s="7">
        <f t="shared" si="5"/>
        <v>3562252</v>
      </c>
      <c r="G30" s="7">
        <f t="shared" si="5"/>
        <v>3390844.6599999997</v>
      </c>
      <c r="H30" s="25">
        <f t="shared" si="5"/>
        <v>156171.18999999962</v>
      </c>
    </row>
    <row r="31" spans="2:8" x14ac:dyDescent="0.2">
      <c r="B31" s="10" t="s">
        <v>32</v>
      </c>
      <c r="C31" s="22">
        <v>2539814.5299999998</v>
      </c>
      <c r="D31" s="22">
        <v>-181800</v>
      </c>
      <c r="E31" s="26">
        <f t="shared" si="2"/>
        <v>2358014.5299999998</v>
      </c>
      <c r="F31" s="23">
        <v>2307441.2000000002</v>
      </c>
      <c r="G31" s="23">
        <v>2181630.86</v>
      </c>
      <c r="H31" s="30">
        <f t="shared" si="3"/>
        <v>50573.329999999609</v>
      </c>
    </row>
    <row r="32" spans="2:8" x14ac:dyDescent="0.2">
      <c r="B32" s="10" t="s">
        <v>33</v>
      </c>
      <c r="C32" s="22"/>
      <c r="D32" s="22"/>
      <c r="E32" s="26">
        <f t="shared" si="2"/>
        <v>0</v>
      </c>
      <c r="F32" s="23"/>
      <c r="G32" s="23"/>
      <c r="H32" s="30">
        <f t="shared" si="3"/>
        <v>0</v>
      </c>
    </row>
    <row r="33" spans="2:8" ht="24" x14ac:dyDescent="0.2">
      <c r="B33" s="10" t="s">
        <v>34</v>
      </c>
      <c r="C33" s="22">
        <v>728682.92</v>
      </c>
      <c r="D33" s="22">
        <v>102600</v>
      </c>
      <c r="E33" s="26">
        <f t="shared" si="2"/>
        <v>831282.92</v>
      </c>
      <c r="F33" s="23">
        <v>822232.02</v>
      </c>
      <c r="G33" s="23">
        <v>779132.02</v>
      </c>
      <c r="H33" s="30">
        <f t="shared" si="3"/>
        <v>9050.9000000000233</v>
      </c>
    </row>
    <row r="34" spans="2:8" ht="24.6" customHeight="1" x14ac:dyDescent="0.2">
      <c r="B34" s="10" t="s">
        <v>35</v>
      </c>
      <c r="C34" s="22">
        <v>121647.12</v>
      </c>
      <c r="D34" s="22">
        <v>9000</v>
      </c>
      <c r="E34" s="26">
        <f t="shared" si="2"/>
        <v>130647.12</v>
      </c>
      <c r="F34" s="23">
        <v>117360.84</v>
      </c>
      <c r="G34" s="23">
        <v>117360.84</v>
      </c>
      <c r="H34" s="30">
        <f t="shared" si="3"/>
        <v>13286.279999999999</v>
      </c>
    </row>
    <row r="35" spans="2:8" ht="24" x14ac:dyDescent="0.2">
      <c r="B35" s="10" t="s">
        <v>36</v>
      </c>
      <c r="C35" s="22">
        <v>241400.28</v>
      </c>
      <c r="D35" s="22">
        <v>-11200</v>
      </c>
      <c r="E35" s="26">
        <f t="shared" si="2"/>
        <v>230200.28</v>
      </c>
      <c r="F35" s="23">
        <v>166511.17000000001</v>
      </c>
      <c r="G35" s="23">
        <v>166511.17000000001</v>
      </c>
      <c r="H35" s="30">
        <f t="shared" si="3"/>
        <v>63689.109999999986</v>
      </c>
    </row>
    <row r="36" spans="2:8" ht="24" x14ac:dyDescent="0.2">
      <c r="B36" s="10" t="s">
        <v>37</v>
      </c>
      <c r="C36" s="22">
        <v>77599.759999999995</v>
      </c>
      <c r="D36" s="22">
        <v>-35000</v>
      </c>
      <c r="E36" s="26">
        <f t="shared" si="2"/>
        <v>42599.759999999995</v>
      </c>
      <c r="F36" s="23">
        <v>28158.53</v>
      </c>
      <c r="G36" s="23">
        <v>25661.53</v>
      </c>
      <c r="H36" s="30">
        <f t="shared" si="3"/>
        <v>14441.229999999996</v>
      </c>
    </row>
    <row r="37" spans="2:8" x14ac:dyDescent="0.2">
      <c r="B37" s="10" t="s">
        <v>38</v>
      </c>
      <c r="C37" s="22">
        <v>76607.19</v>
      </c>
      <c r="D37" s="22">
        <v>49000</v>
      </c>
      <c r="E37" s="26">
        <f t="shared" si="2"/>
        <v>125607.19</v>
      </c>
      <c r="F37" s="23">
        <v>120476.85</v>
      </c>
      <c r="G37" s="23">
        <v>120476.85</v>
      </c>
      <c r="H37" s="30">
        <f t="shared" si="3"/>
        <v>5130.3399999999965</v>
      </c>
    </row>
    <row r="38" spans="2:8" x14ac:dyDescent="0.2">
      <c r="B38" s="10" t="s">
        <v>39</v>
      </c>
      <c r="C38" s="22"/>
      <c r="D38" s="22"/>
      <c r="E38" s="26">
        <f t="shared" si="2"/>
        <v>0</v>
      </c>
      <c r="F38" s="23"/>
      <c r="G38" s="23"/>
      <c r="H38" s="30">
        <f t="shared" si="3"/>
        <v>0</v>
      </c>
    </row>
    <row r="39" spans="2:8" x14ac:dyDescent="0.2">
      <c r="B39" s="10" t="s">
        <v>40</v>
      </c>
      <c r="C39" s="22">
        <v>0</v>
      </c>
      <c r="D39" s="22">
        <v>71.39</v>
      </c>
      <c r="E39" s="26">
        <f t="shared" si="2"/>
        <v>71.39</v>
      </c>
      <c r="F39" s="23">
        <v>71.39</v>
      </c>
      <c r="G39" s="23">
        <v>71.39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854128.76</v>
      </c>
      <c r="D40" s="7">
        <f t="shared" ref="D40:H40" si="6">SUM(D41:D49)</f>
        <v>-40071.39</v>
      </c>
      <c r="E40" s="25">
        <f t="shared" si="6"/>
        <v>814057.37</v>
      </c>
      <c r="F40" s="7">
        <f t="shared" si="6"/>
        <v>779275.23</v>
      </c>
      <c r="G40" s="7">
        <f t="shared" si="6"/>
        <v>779275.23</v>
      </c>
      <c r="H40" s="25">
        <f t="shared" si="6"/>
        <v>34782.140000000014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854128.76</v>
      </c>
      <c r="D42" s="22">
        <v>-40071.39</v>
      </c>
      <c r="E42" s="26">
        <f t="shared" si="2"/>
        <v>814057.37</v>
      </c>
      <c r="F42" s="23">
        <v>779275.23</v>
      </c>
      <c r="G42" s="23">
        <v>779275.23</v>
      </c>
      <c r="H42" s="30">
        <f t="shared" si="3"/>
        <v>34782.140000000014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223688</v>
      </c>
      <c r="D50" s="7">
        <f t="shared" ref="D50:H50" si="7">SUM(D51:D59)</f>
        <v>1488333.3399999999</v>
      </c>
      <c r="E50" s="25">
        <f t="shared" si="7"/>
        <v>1712021.3399999999</v>
      </c>
      <c r="F50" s="7">
        <f t="shared" si="7"/>
        <v>1562386.4700000002</v>
      </c>
      <c r="G50" s="7">
        <f t="shared" si="7"/>
        <v>1562386.4700000002</v>
      </c>
      <c r="H50" s="25">
        <f t="shared" si="7"/>
        <v>149634.86999999976</v>
      </c>
    </row>
    <row r="51" spans="2:8" x14ac:dyDescent="0.2">
      <c r="B51" s="10" t="s">
        <v>52</v>
      </c>
      <c r="C51" s="22">
        <v>0</v>
      </c>
      <c r="D51" s="22"/>
      <c r="E51" s="26">
        <f t="shared" si="2"/>
        <v>0</v>
      </c>
      <c r="F51" s="23"/>
      <c r="G51" s="23"/>
      <c r="H51" s="30">
        <f t="shared" si="3"/>
        <v>0</v>
      </c>
    </row>
    <row r="52" spans="2:8" x14ac:dyDescent="0.2">
      <c r="B52" s="10" t="s">
        <v>53</v>
      </c>
      <c r="C52" s="22"/>
      <c r="D52" s="22"/>
      <c r="E52" s="26">
        <f t="shared" si="2"/>
        <v>0</v>
      </c>
      <c r="F52" s="23"/>
      <c r="G52" s="23"/>
      <c r="H52" s="30">
        <f t="shared" si="3"/>
        <v>0</v>
      </c>
    </row>
    <row r="53" spans="2:8" ht="24" x14ac:dyDescent="0.2">
      <c r="B53" s="10" t="s">
        <v>54</v>
      </c>
      <c r="C53" s="22"/>
      <c r="D53" s="22"/>
      <c r="E53" s="26">
        <f t="shared" si="2"/>
        <v>0</v>
      </c>
      <c r="F53" s="23"/>
      <c r="G53" s="23"/>
      <c r="H53" s="30">
        <f t="shared" si="3"/>
        <v>0</v>
      </c>
    </row>
    <row r="54" spans="2:8" x14ac:dyDescent="0.2">
      <c r="B54" s="10" t="s">
        <v>55</v>
      </c>
      <c r="C54" s="22"/>
      <c r="D54" s="22"/>
      <c r="E54" s="26">
        <f t="shared" si="2"/>
        <v>0</v>
      </c>
      <c r="F54" s="23"/>
      <c r="G54" s="23"/>
      <c r="H54" s="30">
        <f t="shared" si="3"/>
        <v>0</v>
      </c>
    </row>
    <row r="55" spans="2:8" x14ac:dyDescent="0.2">
      <c r="B55" s="10" t="s">
        <v>56</v>
      </c>
      <c r="C55" s="22"/>
      <c r="D55" s="22"/>
      <c r="E55" s="26">
        <f t="shared" si="2"/>
        <v>0</v>
      </c>
      <c r="F55" s="23"/>
      <c r="G55" s="23"/>
      <c r="H55" s="30">
        <f t="shared" si="3"/>
        <v>0</v>
      </c>
    </row>
    <row r="56" spans="2:8" x14ac:dyDescent="0.2">
      <c r="B56" s="10" t="s">
        <v>57</v>
      </c>
      <c r="C56" s="22"/>
      <c r="D56" s="22">
        <v>576300</v>
      </c>
      <c r="E56" s="26">
        <f t="shared" si="2"/>
        <v>576300</v>
      </c>
      <c r="F56" s="23">
        <v>576203.43000000005</v>
      </c>
      <c r="G56" s="23">
        <v>576203.43000000005</v>
      </c>
      <c r="H56" s="30">
        <f t="shared" si="3"/>
        <v>96.569999999948777</v>
      </c>
    </row>
    <row r="57" spans="2:8" x14ac:dyDescent="0.2">
      <c r="B57" s="10" t="s">
        <v>58</v>
      </c>
      <c r="C57" s="22"/>
      <c r="D57" s="22"/>
      <c r="E57" s="26">
        <f t="shared" si="2"/>
        <v>0</v>
      </c>
      <c r="F57" s="23"/>
      <c r="G57" s="23"/>
      <c r="H57" s="30">
        <f t="shared" si="3"/>
        <v>0</v>
      </c>
    </row>
    <row r="58" spans="2:8" x14ac:dyDescent="0.2">
      <c r="B58" s="10" t="s">
        <v>59</v>
      </c>
      <c r="C58" s="22">
        <v>223688</v>
      </c>
      <c r="D58" s="22">
        <v>912033.34</v>
      </c>
      <c r="E58" s="26">
        <f t="shared" si="2"/>
        <v>1135721.3399999999</v>
      </c>
      <c r="F58" s="23">
        <v>986183.04</v>
      </c>
      <c r="G58" s="23">
        <v>986183.04</v>
      </c>
      <c r="H58" s="30">
        <f t="shared" si="3"/>
        <v>149538.29999999981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788267.56</v>
      </c>
      <c r="D85" s="15">
        <f t="shared" ref="D85:H85" si="14">SUM(D86,D94,D104,D114,D124,D134,D138,D147,D151)</f>
        <v>9316289.3100000005</v>
      </c>
      <c r="E85" s="27">
        <f t="shared" si="14"/>
        <v>10104556.870000001</v>
      </c>
      <c r="F85" s="15">
        <f t="shared" si="14"/>
        <v>7423343.9900000002</v>
      </c>
      <c r="G85" s="15">
        <f t="shared" si="14"/>
        <v>7423343.9900000002</v>
      </c>
      <c r="H85" s="27">
        <f t="shared" si="14"/>
        <v>2681212.8800000008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788267.56</v>
      </c>
      <c r="D124" s="7">
        <f t="shared" ref="D124:H124" si="21">SUM(D125:D133)</f>
        <v>9316289.3100000005</v>
      </c>
      <c r="E124" s="25">
        <f t="shared" si="21"/>
        <v>10104556.870000001</v>
      </c>
      <c r="F124" s="7">
        <f t="shared" si="21"/>
        <v>7423343.9900000002</v>
      </c>
      <c r="G124" s="7">
        <f t="shared" si="21"/>
        <v>7423343.9900000002</v>
      </c>
      <c r="H124" s="25">
        <f t="shared" si="21"/>
        <v>2681212.8800000008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788267.56</v>
      </c>
      <c r="D132" s="22">
        <v>9316289.3100000005</v>
      </c>
      <c r="E132" s="26">
        <f t="shared" si="17"/>
        <v>10104556.870000001</v>
      </c>
      <c r="F132" s="23">
        <v>7423343.9900000002</v>
      </c>
      <c r="G132" s="22">
        <v>7423343.9900000002</v>
      </c>
      <c r="H132" s="30">
        <f t="shared" si="16"/>
        <v>2681212.8800000008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14152429.049999999</v>
      </c>
      <c r="D160" s="21">
        <f t="shared" ref="D160:G160" si="28">SUM(D10,D85)</f>
        <v>10793322.65</v>
      </c>
      <c r="E160" s="28">
        <f>SUM(E10,E85)</f>
        <v>24945751.699999999</v>
      </c>
      <c r="F160" s="21">
        <f t="shared" si="28"/>
        <v>21502802.850000001</v>
      </c>
      <c r="G160" s="21">
        <f t="shared" si="28"/>
        <v>20875239.380000003</v>
      </c>
      <c r="H160" s="28">
        <f>SUM(H10,H85)</f>
        <v>3442948.8500000006</v>
      </c>
    </row>
    <row r="161" spans="2:2" s="31" customFormat="1" x14ac:dyDescent="0.2"/>
    <row r="162" spans="2:2" s="31" customFormat="1" x14ac:dyDescent="0.2"/>
    <row r="163" spans="2:2" s="31" customFormat="1" ht="15" x14ac:dyDescent="0.25">
      <c r="B163"/>
    </row>
    <row r="164" spans="2:2" s="31" customFormat="1" ht="15" x14ac:dyDescent="0.25">
      <c r="B164"/>
    </row>
    <row r="165" spans="2:2" s="31" customFormat="1" x14ac:dyDescent="0.2"/>
    <row r="166" spans="2:2" s="31" customFormat="1" x14ac:dyDescent="0.2"/>
    <row r="167" spans="2:2" s="31" customFormat="1" x14ac:dyDescent="0.2"/>
    <row r="168" spans="2:2" s="31" customFormat="1" x14ac:dyDescent="0.2"/>
    <row r="169" spans="2:2" s="31" customFormat="1" x14ac:dyDescent="0.2"/>
    <row r="170" spans="2:2" s="31" customFormat="1" x14ac:dyDescent="0.2"/>
    <row r="171" spans="2:2" s="31" customFormat="1" x14ac:dyDescent="0.2"/>
    <row r="172" spans="2:2" s="31" customFormat="1" x14ac:dyDescent="0.2"/>
    <row r="173" spans="2:2" s="31" customFormat="1" x14ac:dyDescent="0.2"/>
    <row r="174" spans="2:2" s="31" customFormat="1" x14ac:dyDescent="0.2"/>
    <row r="175" spans="2:2" s="31" customFormat="1" x14ac:dyDescent="0.2"/>
    <row r="176" spans="2:2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5" fitToHeight="0" orientation="portrait" r:id="rId1"/>
  <rowBreaks count="2" manualBreakCount="2">
    <brk id="49" max="8" man="1"/>
    <brk id="10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PC01 JMAS</cp:lastModifiedBy>
  <cp:lastPrinted>2024-01-23T17:06:37Z</cp:lastPrinted>
  <dcterms:created xsi:type="dcterms:W3CDTF">2020-01-08T21:14:59Z</dcterms:created>
  <dcterms:modified xsi:type="dcterms:W3CDTF">2025-02-06T01:48:01Z</dcterms:modified>
</cp:coreProperties>
</file>